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730" windowHeight="10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9" i="1" l="1"/>
  <c r="E9" i="1" s="1"/>
  <c r="D10" i="1"/>
  <c r="E10" i="1" s="1"/>
  <c r="D11" i="1"/>
  <c r="D8" i="1"/>
  <c r="E8" i="1" s="1"/>
  <c r="D2" i="1"/>
  <c r="E2" i="1" s="1"/>
  <c r="D3" i="1"/>
  <c r="E3" i="1" s="1"/>
  <c r="D4" i="1"/>
  <c r="E4" i="1" s="1"/>
  <c r="D5" i="1"/>
  <c r="E5" i="1" s="1"/>
  <c r="D6" i="1"/>
  <c r="E6" i="1" s="1"/>
  <c r="D7" i="1"/>
  <c r="E7" i="1" s="1"/>
  <c r="E12" i="1" l="1"/>
  <c r="D12" i="1"/>
  <c r="F3" i="1" l="1"/>
  <c r="F4" i="1"/>
  <c r="F8" i="1"/>
  <c r="F9" i="1"/>
  <c r="F6" i="1"/>
  <c r="F7" i="1"/>
  <c r="F2" i="1"/>
  <c r="F10" i="1"/>
  <c r="F5" i="1"/>
</calcChain>
</file>

<file path=xl/sharedStrings.xml><?xml version="1.0" encoding="utf-8"?>
<sst xmlns="http://schemas.openxmlformats.org/spreadsheetml/2006/main" count="7" uniqueCount="7">
  <si>
    <t>patiënt</t>
  </si>
  <si>
    <t>methode A</t>
  </si>
  <si>
    <t>methode B</t>
  </si>
  <si>
    <t>verschil</t>
  </si>
  <si>
    <t>verschil abs</t>
  </si>
  <si>
    <t>test (4x)</t>
  </si>
  <si>
    <t>gemiddeld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</si>
</sst>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164" fontId="2" fillId="0" borderId="3" xfId="0" applyNumberFormat="1" applyFont="1" applyBorder="1"/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</cellXfs>
  <cellStyles count="1">
    <cellStyle name="Standaard" xfId="0" builtinId="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5419021691712"/>
          <c:y val="5.3061277364952732E-2"/>
          <c:w val="0.60819720814966072"/>
          <c:h val="0.797959978834481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35018038526172612"/>
                  <c:y val="-8.142410184139174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Blad1!$B$2:$B$11</c:f>
              <c:numCache>
                <c:formatCode>General</c:formatCode>
                <c:ptCount val="10"/>
                <c:pt idx="0">
                  <c:v>0.8</c:v>
                </c:pt>
                <c:pt idx="1">
                  <c:v>1.4</c:v>
                </c:pt>
                <c:pt idx="2">
                  <c:v>3.7</c:v>
                </c:pt>
                <c:pt idx="3">
                  <c:v>6</c:v>
                </c:pt>
                <c:pt idx="4">
                  <c:v>8.9</c:v>
                </c:pt>
                <c:pt idx="5">
                  <c:v>12.7</c:v>
                </c:pt>
              </c:numCache>
            </c:numRef>
          </c:xVal>
          <c:yVal>
            <c:numRef>
              <c:f>Blad1!$C$2:$C$11</c:f>
              <c:numCache>
                <c:formatCode>General</c:formatCode>
                <c:ptCount val="10"/>
                <c:pt idx="0">
                  <c:v>0.5</c:v>
                </c:pt>
                <c:pt idx="1">
                  <c:v>1.9</c:v>
                </c:pt>
                <c:pt idx="2">
                  <c:v>3.2</c:v>
                </c:pt>
                <c:pt idx="3">
                  <c:v>3.2</c:v>
                </c:pt>
                <c:pt idx="4">
                  <c:v>9.1999999999999993</c:v>
                </c:pt>
                <c:pt idx="5">
                  <c:v>11.5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Blad1!$I$2:$I$3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Blad1!$I$2:$I$3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43456"/>
        <c:axId val="63469056"/>
      </c:scatterChart>
      <c:valAx>
        <c:axId val="614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methode A</a:t>
                </a:r>
              </a:p>
            </c:rich>
          </c:tx>
          <c:layout>
            <c:manualLayout>
              <c:xMode val="edge"/>
              <c:yMode val="edge"/>
              <c:x val="0.35409864409791569"/>
              <c:y val="0.91224580700514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3469056"/>
        <c:crosses val="autoZero"/>
        <c:crossBetween val="midCat"/>
      </c:valAx>
      <c:valAx>
        <c:axId val="6346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methode B       .</a:t>
                </a:r>
              </a:p>
            </c:rich>
          </c:tx>
          <c:layout>
            <c:manualLayout>
              <c:xMode val="edge"/>
              <c:yMode val="edge"/>
              <c:x val="2.6229529192438199E-2"/>
              <c:y val="0.3367350294314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1443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73830985712565"/>
          <c:y val="0.36938812319447861"/>
          <c:w val="0.23114772600836161"/>
          <c:h val="0.165306287175429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0</xdr:row>
      <xdr:rowOff>180975</xdr:rowOff>
    </xdr:from>
    <xdr:to>
      <xdr:col>19</xdr:col>
      <xdr:colOff>581025</xdr:colOff>
      <xdr:row>30</xdr:row>
      <xdr:rowOff>76200</xdr:rowOff>
    </xdr:to>
    <xdr:graphicFrame macro="">
      <xdr:nvGraphicFramePr>
        <xdr:cNvPr id="1025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5" zoomScaleNormal="85" workbookViewId="0">
      <selection activeCell="B3" sqref="B3"/>
    </sheetView>
  </sheetViews>
  <sheetFormatPr defaultRowHeight="12.75" x14ac:dyDescent="0.2"/>
  <cols>
    <col min="2" max="2" width="12.85546875" style="10" customWidth="1"/>
    <col min="3" max="3" width="12.7109375" style="10" customWidth="1"/>
    <col min="5" max="5" width="13.42578125" customWidth="1"/>
    <col min="6" max="6" width="9" customWidth="1"/>
  </cols>
  <sheetData>
    <row r="1" spans="1:9" ht="15.75" x14ac:dyDescent="0.2">
      <c r="A1" s="14" t="s">
        <v>0</v>
      </c>
      <c r="B1" s="15" t="s">
        <v>1</v>
      </c>
      <c r="C1" s="16" t="s">
        <v>2</v>
      </c>
      <c r="D1" s="14" t="s">
        <v>3</v>
      </c>
      <c r="E1" s="14" t="s">
        <v>4</v>
      </c>
      <c r="F1" s="14" t="s">
        <v>5</v>
      </c>
    </row>
    <row r="2" spans="1:9" ht="15.75" x14ac:dyDescent="0.25">
      <c r="A2" s="1">
        <v>1</v>
      </c>
      <c r="B2" s="6">
        <v>0.8</v>
      </c>
      <c r="C2" s="12">
        <v>0.5</v>
      </c>
      <c r="D2" s="3">
        <f t="shared" ref="D2:D7" si="0">B2-C2</f>
        <v>0.30000000000000004</v>
      </c>
      <c r="E2" s="3">
        <f t="shared" ref="E2:E10" si="1">IF(D2&lt;&gt;"",ABS(D2),"")</f>
        <v>0.30000000000000004</v>
      </c>
      <c r="F2" s="4">
        <f>IF(E2&lt;&gt;"",E2-4*$E$12,"")</f>
        <v>-3.4333333333333318</v>
      </c>
      <c r="I2">
        <v>0</v>
      </c>
    </row>
    <row r="3" spans="1:9" ht="15.75" x14ac:dyDescent="0.25">
      <c r="A3" s="1">
        <v>2</v>
      </c>
      <c r="B3" s="7">
        <v>1.4</v>
      </c>
      <c r="C3" s="13">
        <v>1.9</v>
      </c>
      <c r="D3" s="3">
        <f t="shared" si="0"/>
        <v>-0.5</v>
      </c>
      <c r="E3" s="3">
        <f t="shared" si="1"/>
        <v>0.5</v>
      </c>
      <c r="F3" s="4">
        <f t="shared" ref="F3:F11" si="2">IF(E3&lt;&gt;"",E3-4*$E$12,"")</f>
        <v>-3.2333333333333321</v>
      </c>
      <c r="I3">
        <v>12</v>
      </c>
    </row>
    <row r="4" spans="1:9" ht="15.75" x14ac:dyDescent="0.25">
      <c r="A4" s="1">
        <v>3</v>
      </c>
      <c r="B4" s="8">
        <v>3.7</v>
      </c>
      <c r="C4" s="9">
        <v>3.2</v>
      </c>
      <c r="D4" s="3">
        <f t="shared" si="0"/>
        <v>0.5</v>
      </c>
      <c r="E4" s="3">
        <f t="shared" si="1"/>
        <v>0.5</v>
      </c>
      <c r="F4" s="4">
        <f t="shared" si="2"/>
        <v>-3.2333333333333321</v>
      </c>
    </row>
    <row r="5" spans="1:9" ht="15.75" x14ac:dyDescent="0.25">
      <c r="A5" s="1">
        <v>4</v>
      </c>
      <c r="B5" s="8">
        <v>6</v>
      </c>
      <c r="C5" s="9">
        <v>3.2</v>
      </c>
      <c r="D5" s="3">
        <f t="shared" si="0"/>
        <v>2.8</v>
      </c>
      <c r="E5" s="3">
        <f t="shared" si="1"/>
        <v>2.8</v>
      </c>
      <c r="F5" s="4">
        <f t="shared" si="2"/>
        <v>-0.93333333333333224</v>
      </c>
    </row>
    <row r="6" spans="1:9" ht="15.75" x14ac:dyDescent="0.25">
      <c r="A6" s="1">
        <v>5</v>
      </c>
      <c r="B6" s="8">
        <v>8.9</v>
      </c>
      <c r="C6" s="9">
        <v>9.1999999999999993</v>
      </c>
      <c r="D6" s="3">
        <f t="shared" si="0"/>
        <v>-0.29999999999999893</v>
      </c>
      <c r="E6" s="3">
        <f t="shared" si="1"/>
        <v>0.29999999999999893</v>
      </c>
      <c r="F6" s="4">
        <f t="shared" si="2"/>
        <v>-3.4333333333333331</v>
      </c>
    </row>
    <row r="7" spans="1:9" ht="15.75" x14ac:dyDescent="0.25">
      <c r="A7" s="1">
        <v>6</v>
      </c>
      <c r="B7" s="8">
        <v>12.7</v>
      </c>
      <c r="C7" s="9">
        <v>11.5</v>
      </c>
      <c r="D7" s="3">
        <f t="shared" si="0"/>
        <v>1.1999999999999993</v>
      </c>
      <c r="E7" s="3">
        <f t="shared" si="1"/>
        <v>1.1999999999999993</v>
      </c>
      <c r="F7" s="4">
        <f t="shared" si="2"/>
        <v>-2.5333333333333328</v>
      </c>
    </row>
    <row r="8" spans="1:9" ht="15.75" x14ac:dyDescent="0.25">
      <c r="A8" s="2">
        <v>7</v>
      </c>
      <c r="B8" s="9"/>
      <c r="C8" s="9"/>
      <c r="D8" s="3" t="str">
        <f>IF(C8&lt;&gt;"",B8-C8,"")</f>
        <v/>
      </c>
      <c r="E8" s="3" t="str">
        <f t="shared" si="1"/>
        <v/>
      </c>
      <c r="F8" s="4" t="str">
        <f t="shared" si="2"/>
        <v/>
      </c>
    </row>
    <row r="9" spans="1:9" ht="15.75" x14ac:dyDescent="0.25">
      <c r="A9" s="2">
        <v>8</v>
      </c>
      <c r="B9" s="9"/>
      <c r="C9" s="9"/>
      <c r="D9" s="3" t="str">
        <f t="shared" ref="D9:D11" si="3">IF(C9&lt;&gt;"",B9-C9,"")</f>
        <v/>
      </c>
      <c r="E9" s="3" t="str">
        <f t="shared" si="1"/>
        <v/>
      </c>
      <c r="F9" s="4" t="str">
        <f t="shared" si="2"/>
        <v/>
      </c>
    </row>
    <row r="10" spans="1:9" ht="15.75" x14ac:dyDescent="0.25">
      <c r="A10" s="2">
        <v>9</v>
      </c>
      <c r="B10" s="9"/>
      <c r="C10" s="9"/>
      <c r="D10" s="3" t="str">
        <f t="shared" si="3"/>
        <v/>
      </c>
      <c r="E10" s="3" t="str">
        <f t="shared" si="1"/>
        <v/>
      </c>
      <c r="F10" s="4" t="str">
        <f t="shared" si="2"/>
        <v/>
      </c>
    </row>
    <row r="11" spans="1:9" ht="15.75" x14ac:dyDescent="0.25">
      <c r="A11" s="2">
        <v>10</v>
      </c>
      <c r="B11" s="9"/>
      <c r="C11" s="9"/>
      <c r="D11" s="3" t="str">
        <f t="shared" si="3"/>
        <v/>
      </c>
      <c r="E11" s="3" t="str">
        <f>IF(D11&lt;&gt;"",ABS(D11),"")</f>
        <v/>
      </c>
      <c r="F11" s="4" t="str">
        <f t="shared" si="2"/>
        <v/>
      </c>
    </row>
    <row r="12" spans="1:9" ht="20.25" customHeight="1" x14ac:dyDescent="0.25">
      <c r="C12" s="11" t="s">
        <v>6</v>
      </c>
      <c r="D12" s="5">
        <f>AVERAGE(D2:D7)</f>
        <v>0.66666666666666663</v>
      </c>
      <c r="E12" s="5">
        <f>AVERAGE(E2:E7)</f>
        <v>0.93333333333333302</v>
      </c>
      <c r="F12" s="3"/>
    </row>
  </sheetData>
  <phoneticPr fontId="0" type="noConversion"/>
  <conditionalFormatting sqref="F2:F11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paperSize="9" orientation="portrait" horizontalDpi="4294967293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Kleintjes,Teo T.J.</cp:lastModifiedBy>
  <dcterms:created xsi:type="dcterms:W3CDTF">2011-01-27T14:22:18Z</dcterms:created>
  <dcterms:modified xsi:type="dcterms:W3CDTF">2014-12-16T08:41:16Z</dcterms:modified>
</cp:coreProperties>
</file>