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5480" windowHeight="10230"/>
  </bookViews>
  <sheets>
    <sheet name="uitleg" sheetId="4" r:id="rId1"/>
    <sheet name="rekenen" sheetId="1" r:id="rId2"/>
  </sheets>
  <calcPr calcId="145621"/>
</workbook>
</file>

<file path=xl/calcChain.xml><?xml version="1.0" encoding="utf-8"?>
<calcChain xmlns="http://schemas.openxmlformats.org/spreadsheetml/2006/main">
  <c r="E5" i="1" l="1"/>
  <c r="L19" i="1"/>
  <c r="E6" i="1"/>
  <c r="E7" i="1"/>
  <c r="E8" i="1"/>
  <c r="E9" i="1"/>
  <c r="E10" i="1"/>
  <c r="E11" i="1"/>
  <c r="E12" i="1"/>
  <c r="E13" i="1"/>
  <c r="E14" i="1"/>
  <c r="E15" i="1"/>
  <c r="D16" i="1"/>
  <c r="E16" i="1"/>
  <c r="F5" i="1"/>
  <c r="G5" i="1"/>
  <c r="H5" i="1"/>
  <c r="L22" i="1"/>
  <c r="F15" i="1"/>
  <c r="G15" i="1"/>
  <c r="H15" i="1"/>
  <c r="F14" i="1"/>
  <c r="G14" i="1"/>
  <c r="H14" i="1"/>
  <c r="F13" i="1"/>
  <c r="G13" i="1"/>
  <c r="H13" i="1"/>
  <c r="F12" i="1"/>
  <c r="G12" i="1"/>
  <c r="H12" i="1"/>
  <c r="F11" i="1"/>
  <c r="G11" i="1"/>
  <c r="H11" i="1"/>
  <c r="F10" i="1"/>
  <c r="G10" i="1"/>
  <c r="H10" i="1"/>
  <c r="F9" i="1"/>
  <c r="G9" i="1"/>
  <c r="H9" i="1"/>
  <c r="F8" i="1"/>
  <c r="G8" i="1"/>
  <c r="H8" i="1"/>
  <c r="F7" i="1"/>
  <c r="G7" i="1"/>
  <c r="H7" i="1"/>
  <c r="F6" i="1"/>
  <c r="G6" i="1"/>
  <c r="H6" i="1"/>
  <c r="H16" i="1"/>
  <c r="J19" i="1"/>
  <c r="J22" i="1"/>
  <c r="J25" i="1"/>
</calcChain>
</file>

<file path=xl/comments1.xml><?xml version="1.0" encoding="utf-8"?>
<comments xmlns="http://schemas.openxmlformats.org/spreadsheetml/2006/main">
  <authors>
    <author>Teo Kleintjes</author>
  </authors>
  <commentList>
    <comment ref="B2" authorId="0">
      <text>
        <r>
          <rPr>
            <b/>
            <sz val="14"/>
            <color indexed="10"/>
            <rFont val="Calibri"/>
            <family val="2"/>
          </rPr>
          <t>Excel-tool 06 Hoofdstuk 3 Standaarddeviatie met tabel en functies</t>
        </r>
        <r>
          <rPr>
            <sz val="14"/>
            <color indexed="81"/>
            <rFont val="Calibri"/>
            <family val="2"/>
          </rPr>
          <t xml:space="preserve">
</t>
        </r>
        <r>
          <rPr>
            <b/>
            <sz val="14"/>
            <color indexed="10"/>
            <rFont val="Calibri"/>
            <family val="2"/>
          </rPr>
          <t>Gebruikte Excel functies</t>
        </r>
        <r>
          <rPr>
            <sz val="14"/>
            <color indexed="81"/>
            <rFont val="Calibri"/>
            <family val="2"/>
          </rPr>
          <t xml:space="preserve">
Tellen van een aantal meetwaarden </t>
        </r>
        <r>
          <rPr>
            <b/>
            <sz val="14"/>
            <color indexed="81"/>
            <rFont val="Calibri"/>
            <family val="2"/>
          </rPr>
          <t>AANTAL</t>
        </r>
        <r>
          <rPr>
            <sz val="14"/>
            <color indexed="81"/>
            <rFont val="Calibri"/>
            <family val="2"/>
          </rPr>
          <t xml:space="preserve">(getal1;getal2;...)
Variantie van een meetserie </t>
        </r>
        <r>
          <rPr>
            <b/>
            <sz val="14"/>
            <color indexed="81"/>
            <rFont val="Calibri"/>
            <family val="2"/>
          </rPr>
          <t>VAR</t>
        </r>
        <r>
          <rPr>
            <sz val="14"/>
            <color indexed="81"/>
            <rFont val="Calibri"/>
            <family val="2"/>
          </rPr>
          <t xml:space="preserve">(getal1;getal2;...)
Standaarddeviatie van een meetserie </t>
        </r>
        <r>
          <rPr>
            <b/>
            <sz val="14"/>
            <color indexed="81"/>
            <rFont val="Calibri"/>
            <family val="2"/>
          </rPr>
          <t>STDEV(</t>
        </r>
        <r>
          <rPr>
            <sz val="14"/>
            <color indexed="81"/>
            <rFont val="Calibri"/>
            <family val="2"/>
          </rPr>
          <t>getal1;getal2;...)
Bekende functies als: optellen (</t>
        </r>
        <r>
          <rPr>
            <b/>
            <sz val="14"/>
            <color indexed="81"/>
            <rFont val="Calibri"/>
            <family val="2"/>
          </rPr>
          <t>SOM</t>
        </r>
        <r>
          <rPr>
            <sz val="14"/>
            <color indexed="81"/>
            <rFont val="Calibri"/>
            <family val="2"/>
          </rPr>
          <t xml:space="preserve">), gemiddelde, delen, </t>
        </r>
        <r>
          <rPr>
            <b/>
            <sz val="14"/>
            <color indexed="81"/>
            <rFont val="Calibri"/>
            <family val="2"/>
          </rPr>
          <t>WORTEL</t>
        </r>
        <r>
          <rPr>
            <sz val="14"/>
            <color indexed="81"/>
            <rFont val="Calibri"/>
            <family val="2"/>
          </rPr>
          <t xml:space="preserve">
</t>
        </r>
        <r>
          <rPr>
            <b/>
            <sz val="14"/>
            <color indexed="10"/>
            <rFont val="Calibri"/>
            <family val="2"/>
          </rPr>
          <t>Opdracht</t>
        </r>
        <r>
          <rPr>
            <sz val="14"/>
            <color indexed="81"/>
            <rFont val="Calibri"/>
            <family val="2"/>
          </rPr>
          <t xml:space="preserve">
Maak dit werkblad zelf bruikbaar voor meer dan 11 verschillende meetwaarden en zoek uit hoe je standaarddeviatie van een populatie berekent.</t>
        </r>
      </text>
    </comment>
  </commentList>
</comments>
</file>

<file path=xl/sharedStrings.xml><?xml version="1.0" encoding="utf-8"?>
<sst xmlns="http://schemas.openxmlformats.org/spreadsheetml/2006/main" count="17" uniqueCount="15">
  <si>
    <t>Meetwaarden</t>
  </si>
  <si>
    <t>Statistiek voor het laboratorium</t>
  </si>
  <si>
    <t>nr</t>
  </si>
  <si>
    <t>i</t>
  </si>
  <si>
    <t xml:space="preserve"> </t>
  </si>
  <si>
    <r>
      <t>x</t>
    </r>
    <r>
      <rPr>
        <b/>
        <vertAlign val="subscript"/>
        <sz val="12"/>
        <rFont val="Calibri"/>
        <family val="2"/>
      </rPr>
      <t>i</t>
    </r>
  </si>
  <si>
    <r>
      <t xml:space="preserve">  x</t>
    </r>
    <r>
      <rPr>
        <b/>
        <vertAlign val="subscript"/>
        <sz val="12"/>
        <rFont val="Calibri"/>
        <family val="2"/>
      </rPr>
      <t xml:space="preserve">i - </t>
    </r>
  </si>
  <si>
    <r>
      <t xml:space="preserve">   (</t>
    </r>
    <r>
      <rPr>
        <b/>
        <i/>
        <sz val="10"/>
        <rFont val="Calibri"/>
        <family val="2"/>
      </rPr>
      <t>x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 xml:space="preserve"> -    )</t>
    </r>
    <r>
      <rPr>
        <b/>
        <vertAlign val="superscript"/>
        <sz val="10"/>
        <rFont val="Calibri"/>
        <family val="2"/>
      </rPr>
      <t xml:space="preserve">2    </t>
    </r>
  </si>
  <si>
    <t>som</t>
  </si>
  <si>
    <t xml:space="preserve">variantie = </t>
  </si>
  <si>
    <t>=</t>
  </si>
  <si>
    <t xml:space="preserve">standaardeviatie = </t>
  </si>
  <si>
    <t xml:space="preserve">variatiecoefficient = </t>
  </si>
  <si>
    <t>met functies</t>
  </si>
  <si>
    <t>05-Standaarddeviatie met tabel en met functies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</si>
</sst>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i/>
      <sz val="12"/>
      <name val="Calibri"/>
      <family val="2"/>
    </font>
    <font>
      <b/>
      <vertAlign val="subscript"/>
      <sz val="12"/>
      <name val="Calibri"/>
      <family val="2"/>
    </font>
    <font>
      <b/>
      <i/>
      <sz val="10"/>
      <name val="Calibri"/>
      <family val="2"/>
    </font>
    <font>
      <b/>
      <vertAlign val="subscript"/>
      <sz val="10"/>
      <name val="Calibri"/>
      <family val="2"/>
    </font>
    <font>
      <b/>
      <vertAlign val="superscript"/>
      <sz val="10"/>
      <name val="Calibri"/>
      <family val="2"/>
    </font>
    <font>
      <b/>
      <sz val="14"/>
      <color indexed="10"/>
      <name val="Calibri"/>
      <family val="2"/>
    </font>
    <font>
      <sz val="14"/>
      <color indexed="81"/>
      <name val="Calibri"/>
      <family val="2"/>
    </font>
    <font>
      <b/>
      <sz val="14"/>
      <color indexed="8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3" fillId="2" borderId="0" xfId="0" applyFont="1" applyFill="1"/>
    <xf numFmtId="1" fontId="3" fillId="2" borderId="0" xfId="0" applyNumberFormat="1" applyFont="1" applyFill="1"/>
    <xf numFmtId="0" fontId="3" fillId="3" borderId="1" xfId="0" applyFont="1" applyFill="1" applyBorder="1"/>
    <xf numFmtId="0" fontId="4" fillId="3" borderId="2" xfId="0" applyFont="1" applyFill="1" applyBorder="1"/>
    <xf numFmtId="0" fontId="2" fillId="4" borderId="3" xfId="0" applyFont="1" applyFill="1" applyBorder="1" applyAlignment="1">
      <alignment horizontal="right"/>
    </xf>
    <xf numFmtId="2" fontId="3" fillId="4" borderId="4" xfId="0" applyNumberFormat="1" applyFont="1" applyFill="1" applyBorder="1" applyProtection="1">
      <protection locked="0"/>
    </xf>
    <xf numFmtId="2" fontId="3" fillId="4" borderId="5" xfId="0" applyNumberFormat="1" applyFont="1" applyFill="1" applyBorder="1" applyProtection="1">
      <protection locked="0"/>
    </xf>
    <xf numFmtId="2" fontId="3" fillId="4" borderId="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 vertical="top" wrapText="1"/>
    </xf>
    <xf numFmtId="2" fontId="3" fillId="5" borderId="4" xfId="0" applyNumberFormat="1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2" fontId="3" fillId="5" borderId="5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right"/>
    </xf>
    <xf numFmtId="2" fontId="3" fillId="5" borderId="3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center"/>
    </xf>
    <xf numFmtId="0" fontId="0" fillId="5" borderId="7" xfId="0" applyFill="1" applyBorder="1"/>
    <xf numFmtId="0" fontId="0" fillId="3" borderId="1" xfId="0" applyFill="1" applyBorder="1"/>
    <xf numFmtId="0" fontId="0" fillId="3" borderId="9" xfId="0" applyFill="1" applyBorder="1"/>
    <xf numFmtId="2" fontId="3" fillId="5" borderId="4" xfId="0" applyNumberFormat="1" applyFont="1" applyFill="1" applyBorder="1" applyAlignment="1" applyProtection="1">
      <alignment horizontal="center"/>
      <protection locked="0"/>
    </xf>
    <xf numFmtId="2" fontId="3" fillId="5" borderId="5" xfId="0" applyNumberFormat="1" applyFont="1" applyFill="1" applyBorder="1" applyAlignment="1" applyProtection="1">
      <alignment horizontal="center"/>
      <protection locked="0"/>
    </xf>
    <xf numFmtId="2" fontId="3" fillId="5" borderId="6" xfId="0" applyNumberFormat="1" applyFont="1" applyFill="1" applyBorder="1" applyAlignment="1" applyProtection="1">
      <alignment horizontal="center"/>
      <protection locked="0"/>
    </xf>
    <xf numFmtId="2" fontId="3" fillId="5" borderId="3" xfId="0" applyNumberFormat="1" applyFont="1" applyFill="1" applyBorder="1" applyAlignment="1" applyProtection="1">
      <alignment horizontal="center"/>
      <protection locked="0"/>
    </xf>
    <xf numFmtId="2" fontId="4" fillId="5" borderId="8" xfId="0" applyNumberFormat="1" applyFont="1" applyFill="1" applyBorder="1" applyAlignment="1">
      <alignment horizontal="center" vertical="top" wrapText="1"/>
    </xf>
    <xf numFmtId="10" fontId="4" fillId="5" borderId="8" xfId="0" applyNumberFormat="1" applyFont="1" applyFill="1" applyBorder="1" applyAlignment="1">
      <alignment horizontal="center" vertical="top" wrapText="1"/>
    </xf>
    <xf numFmtId="0" fontId="0" fillId="5" borderId="6" xfId="0" applyFill="1" applyBorder="1"/>
    <xf numFmtId="2" fontId="4" fillId="5" borderId="3" xfId="0" applyNumberFormat="1" applyFont="1" applyFill="1" applyBorder="1" applyAlignment="1">
      <alignment horizontal="center" vertical="top" wrapText="1"/>
    </xf>
    <xf numFmtId="0" fontId="0" fillId="5" borderId="4" xfId="0" applyFill="1" applyBorder="1"/>
    <xf numFmtId="0" fontId="2" fillId="5" borderId="4" xfId="0" applyFont="1" applyFill="1" applyBorder="1" applyAlignment="1"/>
    <xf numFmtId="0" fontId="2" fillId="5" borderId="6" xfId="0" applyFont="1" applyFill="1" applyBorder="1" applyAlignment="1"/>
    <xf numFmtId="0" fontId="1" fillId="6" borderId="2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114300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114300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0</xdr:rowOff>
        </xdr:from>
        <xdr:to>
          <xdr:col>7</xdr:col>
          <xdr:colOff>114300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4</xdr:col>
          <xdr:colOff>114300</xdr:colOff>
          <xdr:row>12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5</xdr:col>
          <xdr:colOff>114300</xdr:colOff>
          <xdr:row>12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0</xdr:rowOff>
        </xdr:from>
        <xdr:to>
          <xdr:col>6</xdr:col>
          <xdr:colOff>114300</xdr:colOff>
          <xdr:row>12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114300</xdr:colOff>
          <xdr:row>12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219075</xdr:colOff>
      <xdr:row>3</xdr:row>
      <xdr:rowOff>19050</xdr:rowOff>
    </xdr:from>
    <xdr:to>
      <xdr:col>5</xdr:col>
      <xdr:colOff>342900</xdr:colOff>
      <xdr:row>3</xdr:row>
      <xdr:rowOff>219075</xdr:rowOff>
    </xdr:to>
    <xdr:pic>
      <xdr:nvPicPr>
        <xdr:cNvPr id="10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47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285750</xdr:colOff>
      <xdr:row>3</xdr:row>
      <xdr:rowOff>19050</xdr:rowOff>
    </xdr:from>
    <xdr:to>
      <xdr:col>6</xdr:col>
      <xdr:colOff>409575</xdr:colOff>
      <xdr:row>3</xdr:row>
      <xdr:rowOff>219075</xdr:rowOff>
    </xdr:to>
    <xdr:pic>
      <xdr:nvPicPr>
        <xdr:cNvPr id="10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64770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333375</xdr:colOff>
      <xdr:row>3</xdr:row>
      <xdr:rowOff>0</xdr:rowOff>
    </xdr:from>
    <xdr:to>
      <xdr:col>7</xdr:col>
      <xdr:colOff>457200</xdr:colOff>
      <xdr:row>3</xdr:row>
      <xdr:rowOff>200025</xdr:rowOff>
    </xdr:to>
    <xdr:pic>
      <xdr:nvPicPr>
        <xdr:cNvPr id="104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628650"/>
          <a:ext cx="123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66675</xdr:rowOff>
    </xdr:from>
    <xdr:to>
      <xdr:col>8</xdr:col>
      <xdr:colOff>28575</xdr:colOff>
      <xdr:row>19</xdr:row>
      <xdr:rowOff>76200</xdr:rowOff>
    </xdr:to>
    <xdr:pic>
      <xdr:nvPicPr>
        <xdr:cNvPr id="10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127"/>
        <a:stretch>
          <a:fillRect/>
        </a:stretch>
      </xdr:blipFill>
      <xdr:spPr bwMode="auto">
        <a:xfrm>
          <a:off x="3581400" y="2876550"/>
          <a:ext cx="6667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619125</xdr:colOff>
      <xdr:row>19</xdr:row>
      <xdr:rowOff>114300</xdr:rowOff>
    </xdr:from>
    <xdr:to>
      <xdr:col>8</xdr:col>
      <xdr:colOff>76200</xdr:colOff>
      <xdr:row>22</xdr:row>
      <xdr:rowOff>76200</xdr:rowOff>
    </xdr:to>
    <xdr:pic>
      <xdr:nvPicPr>
        <xdr:cNvPr id="104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143"/>
        <a:stretch>
          <a:fillRect/>
        </a:stretch>
      </xdr:blipFill>
      <xdr:spPr bwMode="auto">
        <a:xfrm>
          <a:off x="3571875" y="3238500"/>
          <a:ext cx="7239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619125</xdr:colOff>
      <xdr:row>22</xdr:row>
      <xdr:rowOff>133350</xdr:rowOff>
    </xdr:from>
    <xdr:to>
      <xdr:col>8</xdr:col>
      <xdr:colOff>85725</xdr:colOff>
      <xdr:row>25</xdr:row>
      <xdr:rowOff>104775</xdr:rowOff>
    </xdr:to>
    <xdr:pic>
      <xdr:nvPicPr>
        <xdr:cNvPr id="104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46"/>
        <a:stretch>
          <a:fillRect/>
        </a:stretch>
      </xdr:blipFill>
      <xdr:spPr bwMode="auto">
        <a:xfrm>
          <a:off x="3571875" y="3629025"/>
          <a:ext cx="733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image" Target="../media/image3.wmf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7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2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1:B4"/>
  <sheetViews>
    <sheetView showGridLines="0" showZeros="0" tabSelected="1" workbookViewId="0">
      <selection activeCell="I24" sqref="I24"/>
    </sheetView>
  </sheetViews>
  <sheetFormatPr defaultRowHeight="12.75" x14ac:dyDescent="0.2"/>
  <cols>
    <col min="1" max="1" width="4.5703125" style="1" customWidth="1"/>
    <col min="2" max="2" width="5.42578125" style="1" customWidth="1"/>
    <col min="3" max="16384" width="9.140625" style="1"/>
  </cols>
  <sheetData>
    <row r="1" spans="2:2" ht="20.25" customHeight="1" x14ac:dyDescent="0.2"/>
    <row r="2" spans="2:2" ht="18" customHeight="1" x14ac:dyDescent="0.2"/>
    <row r="3" spans="2:2" ht="10.5" customHeight="1" x14ac:dyDescent="0.2"/>
    <row r="4" spans="2:2" ht="9.75" customHeight="1" x14ac:dyDescent="0.2"/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5"/>
  <sheetViews>
    <sheetView zoomScale="145" workbookViewId="0">
      <selection activeCell="B6" sqref="B6"/>
    </sheetView>
  </sheetViews>
  <sheetFormatPr defaultRowHeight="12.75" x14ac:dyDescent="0.2"/>
  <cols>
    <col min="1" max="1" width="5.140625" customWidth="1"/>
    <col min="2" max="2" width="16.140625" customWidth="1"/>
    <col min="3" max="3" width="3.28515625" customWidth="1"/>
    <col min="4" max="4" width="6.42578125" customWidth="1"/>
    <col min="5" max="5" width="5.85546875" customWidth="1"/>
    <col min="6" max="6" width="7.42578125" customWidth="1"/>
    <col min="7" max="7" width="9.42578125" customWidth="1"/>
    <col min="8" max="8" width="9.5703125" customWidth="1"/>
    <col min="9" max="9" width="3.7109375" customWidth="1"/>
    <col min="10" max="10" width="6.7109375" customWidth="1"/>
    <col min="11" max="11" width="2.28515625" customWidth="1"/>
    <col min="12" max="12" width="10.5703125" customWidth="1"/>
  </cols>
  <sheetData>
    <row r="1" spans="1:43" ht="19.5" customHeight="1" thickTop="1" thickBot="1" x14ac:dyDescent="0.25">
      <c r="A1" s="39" t="s">
        <v>1</v>
      </c>
      <c r="B1" s="40"/>
      <c r="C1" s="40"/>
      <c r="D1" s="40"/>
      <c r="E1" s="26"/>
      <c r="F1" s="26"/>
      <c r="G1" s="26"/>
      <c r="H1" s="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6.5" customHeight="1" thickTop="1" thickBot="1" x14ac:dyDescent="0.25">
      <c r="A2" s="5" t="s">
        <v>14</v>
      </c>
      <c r="B2" s="4"/>
      <c r="C2" s="4"/>
      <c r="D2" s="4"/>
      <c r="E2" s="26"/>
      <c r="F2" s="26"/>
      <c r="G2" s="26"/>
      <c r="H2" s="2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3.5" thickTop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8.75" customHeight="1" x14ac:dyDescent="0.35">
      <c r="A4" s="6" t="s">
        <v>2</v>
      </c>
      <c r="B4" s="6" t="s">
        <v>0</v>
      </c>
      <c r="C4" s="1"/>
      <c r="D4" s="13" t="s">
        <v>3</v>
      </c>
      <c r="E4" s="13" t="s">
        <v>5</v>
      </c>
      <c r="F4" s="13"/>
      <c r="G4" s="14" t="s">
        <v>6</v>
      </c>
      <c r="H4" s="14" t="s">
        <v>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10">
        <v>1</v>
      </c>
      <c r="B5" s="7">
        <v>3.78</v>
      </c>
      <c r="C5" s="1"/>
      <c r="D5" s="15">
        <v>1</v>
      </c>
      <c r="E5" s="28">
        <f>B5</f>
        <v>3.78</v>
      </c>
      <c r="F5" s="16">
        <f>$E$16</f>
        <v>3.5063636363636372</v>
      </c>
      <c r="G5" s="16">
        <f>E5-F5</f>
        <v>0.27363636363636257</v>
      </c>
      <c r="H5" s="16">
        <f>G5^2</f>
        <v>7.4876859504131643E-2</v>
      </c>
      <c r="I5" s="1" t="s">
        <v>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">
      <c r="A6" s="11">
        <v>2</v>
      </c>
      <c r="B6" s="8">
        <v>2.37</v>
      </c>
      <c r="C6" s="1"/>
      <c r="D6" s="17">
        <v>2</v>
      </c>
      <c r="E6" s="29">
        <f t="shared" ref="E6:E15" si="0">B6</f>
        <v>2.37</v>
      </c>
      <c r="F6" s="18">
        <f t="shared" ref="F6:F15" si="1">$E$16</f>
        <v>3.5063636363636372</v>
      </c>
      <c r="G6" s="18">
        <f t="shared" ref="G6:G15" si="2">E6-F6</f>
        <v>-1.1363636363636371</v>
      </c>
      <c r="H6" s="18">
        <f t="shared" ref="H6:H15" si="3">G6^2</f>
        <v>1.2913223140495884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">
      <c r="A7" s="11">
        <v>3</v>
      </c>
      <c r="B7" s="8">
        <v>2.67</v>
      </c>
      <c r="C7" s="1"/>
      <c r="D7" s="17">
        <v>3</v>
      </c>
      <c r="E7" s="29">
        <f t="shared" si="0"/>
        <v>2.67</v>
      </c>
      <c r="F7" s="18">
        <f t="shared" si="1"/>
        <v>3.5063636363636372</v>
      </c>
      <c r="G7" s="18">
        <f t="shared" si="2"/>
        <v>-0.83636363636363731</v>
      </c>
      <c r="H7" s="18">
        <f t="shared" si="3"/>
        <v>0.69950413223140651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">
      <c r="A8" s="11">
        <v>4</v>
      </c>
      <c r="B8" s="8">
        <v>3.45</v>
      </c>
      <c r="C8" s="1"/>
      <c r="D8" s="17">
        <v>4</v>
      </c>
      <c r="E8" s="29">
        <f t="shared" si="0"/>
        <v>3.45</v>
      </c>
      <c r="F8" s="18">
        <f t="shared" si="1"/>
        <v>3.5063636363636372</v>
      </c>
      <c r="G8" s="18">
        <f t="shared" si="2"/>
        <v>-5.636363636363706E-2</v>
      </c>
      <c r="H8" s="18">
        <f t="shared" si="3"/>
        <v>3.1768595041323099E-3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">
      <c r="A9" s="11">
        <v>5</v>
      </c>
      <c r="B9" s="8">
        <v>4.3600000000000003</v>
      </c>
      <c r="C9" s="1"/>
      <c r="D9" s="17">
        <v>5</v>
      </c>
      <c r="E9" s="29">
        <f t="shared" si="0"/>
        <v>4.3600000000000003</v>
      </c>
      <c r="F9" s="18">
        <f t="shared" si="1"/>
        <v>3.5063636363636372</v>
      </c>
      <c r="G9" s="18">
        <f t="shared" si="2"/>
        <v>0.85363636363636308</v>
      </c>
      <c r="H9" s="18">
        <f t="shared" si="3"/>
        <v>0.72869504132231311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">
      <c r="A10" s="11">
        <v>6</v>
      </c>
      <c r="B10" s="8">
        <v>3.22</v>
      </c>
      <c r="C10" s="1"/>
      <c r="D10" s="17">
        <v>6</v>
      </c>
      <c r="E10" s="29">
        <f t="shared" si="0"/>
        <v>3.22</v>
      </c>
      <c r="F10" s="18">
        <f t="shared" si="1"/>
        <v>3.5063636363636372</v>
      </c>
      <c r="G10" s="18">
        <f t="shared" si="2"/>
        <v>-0.28636363636363704</v>
      </c>
      <c r="H10" s="18">
        <f t="shared" si="3"/>
        <v>8.2004132231405347E-2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">
      <c r="A11" s="11">
        <v>7</v>
      </c>
      <c r="B11" s="8">
        <v>3.78</v>
      </c>
      <c r="C11" s="3"/>
      <c r="D11" s="17">
        <v>7</v>
      </c>
      <c r="E11" s="29">
        <f t="shared" si="0"/>
        <v>3.78</v>
      </c>
      <c r="F11" s="18">
        <f t="shared" si="1"/>
        <v>3.5063636363636372</v>
      </c>
      <c r="G11" s="18">
        <f t="shared" si="2"/>
        <v>0.27363636363636257</v>
      </c>
      <c r="H11" s="18">
        <f t="shared" si="3"/>
        <v>7.4876859504131643E-2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2">
      <c r="A12" s="11">
        <v>8</v>
      </c>
      <c r="B12" s="8">
        <v>2.44</v>
      </c>
      <c r="C12" s="2"/>
      <c r="D12" s="17">
        <v>8</v>
      </c>
      <c r="E12" s="29">
        <f t="shared" si="0"/>
        <v>2.44</v>
      </c>
      <c r="F12" s="18">
        <f t="shared" si="1"/>
        <v>3.5063636363636372</v>
      </c>
      <c r="G12" s="18">
        <f t="shared" si="2"/>
        <v>-1.0663636363636373</v>
      </c>
      <c r="H12" s="18">
        <f t="shared" si="3"/>
        <v>1.1371314049586796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">
      <c r="A13" s="11">
        <v>9</v>
      </c>
      <c r="B13" s="8">
        <v>3.49</v>
      </c>
      <c r="C13" s="2"/>
      <c r="D13" s="17">
        <v>9</v>
      </c>
      <c r="E13" s="29">
        <f t="shared" si="0"/>
        <v>3.49</v>
      </c>
      <c r="F13" s="18">
        <f t="shared" si="1"/>
        <v>3.5063636363636372</v>
      </c>
      <c r="G13" s="18">
        <f t="shared" si="2"/>
        <v>-1.6363636363637024E-2</v>
      </c>
      <c r="H13" s="18">
        <f t="shared" si="3"/>
        <v>2.6776859504134393E-4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2">
      <c r="A14" s="11">
        <v>10</v>
      </c>
      <c r="B14" s="8">
        <v>4.5599999999999996</v>
      </c>
      <c r="C14" s="1"/>
      <c r="D14" s="17">
        <v>10</v>
      </c>
      <c r="E14" s="29">
        <f t="shared" si="0"/>
        <v>4.5599999999999996</v>
      </c>
      <c r="F14" s="18">
        <f t="shared" si="1"/>
        <v>3.5063636363636372</v>
      </c>
      <c r="G14" s="18">
        <f t="shared" si="2"/>
        <v>1.0536363636363624</v>
      </c>
      <c r="H14" s="18">
        <f t="shared" si="3"/>
        <v>1.1101495867768569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x14ac:dyDescent="0.2">
      <c r="A15" s="12">
        <v>11</v>
      </c>
      <c r="B15" s="9">
        <v>4.45</v>
      </c>
      <c r="C15" s="1"/>
      <c r="D15" s="17">
        <v>11</v>
      </c>
      <c r="E15" s="30">
        <f t="shared" si="0"/>
        <v>4.45</v>
      </c>
      <c r="F15" s="18">
        <f t="shared" si="1"/>
        <v>3.5063636363636372</v>
      </c>
      <c r="G15" s="18">
        <f t="shared" si="2"/>
        <v>0.94363636363636294</v>
      </c>
      <c r="H15" s="18">
        <f t="shared" si="3"/>
        <v>0.89044958677685815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">
      <c r="A16" s="1"/>
      <c r="B16" s="1"/>
      <c r="C16" s="1"/>
      <c r="D16" s="24">
        <f>COUNT(D5:D15)</f>
        <v>11</v>
      </c>
      <c r="E16" s="31">
        <f>AVERAGE(E5:E15)</f>
        <v>3.5063636363636372</v>
      </c>
      <c r="F16" s="19"/>
      <c r="G16" s="21" t="s">
        <v>8</v>
      </c>
      <c r="H16" s="20">
        <f>SUM(H5:H15)</f>
        <v>6.0924545454545447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6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7" t="s">
        <v>13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5.2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3.5" customHeight="1" x14ac:dyDescent="0.2">
      <c r="A19" s="1"/>
      <c r="B19" s="1"/>
      <c r="C19" s="1"/>
      <c r="D19" s="1"/>
      <c r="E19" s="1"/>
      <c r="F19" s="1"/>
      <c r="G19" s="21" t="s">
        <v>9</v>
      </c>
      <c r="H19" s="1"/>
      <c r="I19" s="22" t="s">
        <v>10</v>
      </c>
      <c r="J19" s="32">
        <f>H16/(D16-1)</f>
        <v>0.60924545454545442</v>
      </c>
      <c r="K19" s="1"/>
      <c r="L19" s="35">
        <f>VAR(E5:E15)</f>
        <v>0.60924545454545009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3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">
      <c r="A22" s="1"/>
      <c r="B22" s="1"/>
      <c r="C22" s="1"/>
      <c r="D22" s="1"/>
      <c r="E22" s="1"/>
      <c r="F22" s="25"/>
      <c r="G22" s="23" t="s">
        <v>11</v>
      </c>
      <c r="H22" s="1"/>
      <c r="I22" s="22" t="s">
        <v>10</v>
      </c>
      <c r="J22" s="32">
        <f>SQRT(J19)</f>
        <v>0.78054176989156343</v>
      </c>
      <c r="K22" s="1"/>
      <c r="L22" s="35">
        <f>STDEV(E5:E15)</f>
        <v>0.78054176989156066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3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">
      <c r="A25" s="1"/>
      <c r="B25" s="1"/>
      <c r="C25" s="1"/>
      <c r="D25" s="1"/>
      <c r="E25" s="1"/>
      <c r="F25" s="25"/>
      <c r="G25" s="23" t="s">
        <v>12</v>
      </c>
      <c r="H25" s="1"/>
      <c r="I25" s="22" t="s">
        <v>10</v>
      </c>
      <c r="J25" s="33">
        <f>J22/E16</f>
        <v>0.22260719390218292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2">
      <c r="A52" s="1"/>
      <c r="B52" s="1"/>
      <c r="C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2">
      <c r="A53" s="1"/>
      <c r="B53" s="1"/>
      <c r="C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">
      <c r="A54" s="1"/>
      <c r="B54" s="1"/>
      <c r="C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x14ac:dyDescent="0.2">
      <c r="A55" s="1"/>
      <c r="B55" s="1"/>
      <c r="C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</sheetData>
  <mergeCells count="2">
    <mergeCell ref="L17:L18"/>
    <mergeCell ref="A1:D1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1" r:id="rId4">
          <objectPr defaultSize="0" autoPict="0" r:id="rId5">
            <anchor moveWithCells="1" sizeWithCells="1">
              <from>
                <xdr:col>5</xdr:col>
                <xdr:colOff>0</xdr:colOff>
                <xdr:row>3</xdr:row>
                <xdr:rowOff>0</xdr:rowOff>
              </from>
              <to>
                <xdr:col>5</xdr:col>
                <xdr:colOff>114300</xdr:colOff>
                <xdr:row>3</xdr:row>
                <xdr:rowOff>0</xdr:rowOff>
              </to>
            </anchor>
          </objectPr>
        </oleObject>
      </mc:Choice>
      <mc:Fallback>
        <oleObject progId="Equation.3" shapeId="1031" r:id="rId4"/>
      </mc:Fallback>
    </mc:AlternateContent>
    <mc:AlternateContent xmlns:mc="http://schemas.openxmlformats.org/markup-compatibility/2006">
      <mc:Choice Requires="x14">
        <oleObject progId="Equation.3" shapeId="1030" r:id="rId6">
          <objectPr defaultSize="0" autoPict="0" r:id="rId5">
            <anchor moveWithCells="1" sizeWithCells="1">
              <from>
                <xdr:col>6</xdr:col>
                <xdr:colOff>0</xdr:colOff>
                <xdr:row>3</xdr:row>
                <xdr:rowOff>0</xdr:rowOff>
              </from>
              <to>
                <xdr:col>6</xdr:col>
                <xdr:colOff>114300</xdr:colOff>
                <xdr:row>3</xdr:row>
                <xdr:rowOff>0</xdr:rowOff>
              </to>
            </anchor>
          </objectPr>
        </oleObject>
      </mc:Choice>
      <mc:Fallback>
        <oleObject progId="Equation.3" shapeId="1030" r:id="rId6"/>
      </mc:Fallback>
    </mc:AlternateContent>
    <mc:AlternateContent xmlns:mc="http://schemas.openxmlformats.org/markup-compatibility/2006">
      <mc:Choice Requires="x14">
        <oleObject progId="Equation.3" shapeId="1029" r:id="rId7">
          <objectPr defaultSize="0" autoPict="0" r:id="rId5">
            <anchor moveWithCells="1" sizeWithCells="1">
              <from>
                <xdr:col>7</xdr:col>
                <xdr:colOff>0</xdr:colOff>
                <xdr:row>3</xdr:row>
                <xdr:rowOff>0</xdr:rowOff>
              </from>
              <to>
                <xdr:col>7</xdr:col>
                <xdr:colOff>114300</xdr:colOff>
                <xdr:row>3</xdr:row>
                <xdr:rowOff>0</xdr:rowOff>
              </to>
            </anchor>
          </objectPr>
        </oleObject>
      </mc:Choice>
      <mc:Fallback>
        <oleObject progId="Equation.3" shapeId="1029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9">
            <anchor moveWithCells="1" siz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114300</xdr:colOff>
                <xdr:row>12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7" r:id="rId10">
          <objectPr defaultSize="0" autoPict="0" r:id="rId5">
            <anchor moveWithCells="1" siz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114300</xdr:colOff>
                <xdr:row>12</xdr:row>
                <xdr:rowOff>0</xdr:rowOff>
              </to>
            </anchor>
          </objectPr>
        </oleObject>
      </mc:Choice>
      <mc:Fallback>
        <oleObject progId="Equation.3" shapeId="1027" r:id="rId10"/>
      </mc:Fallback>
    </mc:AlternateContent>
    <mc:AlternateContent xmlns:mc="http://schemas.openxmlformats.org/markup-compatibility/2006">
      <mc:Choice Requires="x14">
        <oleObject progId="Equation.3" shapeId="1026" r:id="rId11">
          <objectPr defaultSize="0" autoPict="0" r:id="rId5">
            <anchor moveWithCells="1" siz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114300</xdr:colOff>
                <xdr:row>12</xdr:row>
                <xdr:rowOff>0</xdr:rowOff>
              </to>
            </anchor>
          </objectPr>
        </oleObject>
      </mc:Choice>
      <mc:Fallback>
        <oleObject progId="Equation.3" shapeId="1026" r:id="rId11"/>
      </mc:Fallback>
    </mc:AlternateContent>
    <mc:AlternateContent xmlns:mc="http://schemas.openxmlformats.org/markup-compatibility/2006">
      <mc:Choice Requires="x14">
        <oleObject progId="Equation.3" shapeId="1025" r:id="rId12">
          <objectPr defaultSize="0" autoPict="0" r:id="rId13">
            <anchor moveWithCells="1" sizeWithCells="1">
              <from>
                <xdr:col>7</xdr:col>
                <xdr:colOff>0</xdr:colOff>
                <xdr:row>12</xdr:row>
                <xdr:rowOff>0</xdr:rowOff>
              </from>
              <to>
                <xdr:col>7</xdr:col>
                <xdr:colOff>114300</xdr:colOff>
                <xdr:row>12</xdr:row>
                <xdr:rowOff>0</xdr:rowOff>
              </to>
            </anchor>
          </objectPr>
        </oleObject>
      </mc:Choice>
      <mc:Fallback>
        <oleObject progId="Equation.3" shapeId="1025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uitleg</vt:lpstr>
      <vt:lpstr>rekenen</vt:lpstr>
    </vt:vector>
  </TitlesOfParts>
  <Company>Roc Eindhoven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 Kleintjes</dc:creator>
  <cp:lastModifiedBy>Teo Kleintjes</cp:lastModifiedBy>
  <dcterms:created xsi:type="dcterms:W3CDTF">2010-01-31T14:31:35Z</dcterms:created>
  <dcterms:modified xsi:type="dcterms:W3CDTF">2014-08-11T11:51:43Z</dcterms:modified>
</cp:coreProperties>
</file>